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11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5" i="1" l="1"/>
  <c r="C32" i="1"/>
  <c r="C31" i="1"/>
  <c r="C30" i="1"/>
  <c r="C29" i="1"/>
  <c r="C28" i="1"/>
  <c r="B7" i="1"/>
  <c r="B6" i="1" s="1"/>
  <c r="B40" i="1" s="1"/>
  <c r="B33" i="1"/>
  <c r="B32" i="1"/>
  <c r="B31" i="1"/>
  <c r="B30" i="1"/>
  <c r="B29" i="1"/>
  <c r="B28" i="1"/>
  <c r="C21" i="1"/>
  <c r="B21" i="1"/>
  <c r="B11" i="1"/>
  <c r="C15" i="1"/>
  <c r="C11" i="1"/>
  <c r="C7" i="1"/>
  <c r="C6" i="1"/>
</calcChain>
</file>

<file path=xl/sharedStrings.xml><?xml version="1.0" encoding="utf-8"?>
<sst xmlns="http://schemas.openxmlformats.org/spreadsheetml/2006/main" count="40" uniqueCount="36">
  <si>
    <t>СПРАВКА ОБ ОБСЛУЖИВАЕМОЙ ПЛОЩАДИ</t>
  </si>
  <si>
    <t xml:space="preserve">      </t>
  </si>
  <si>
    <t>всего</t>
  </si>
  <si>
    <t>в т.ч. Субсидируемая</t>
  </si>
  <si>
    <t>1.Общая площадь жилых  помещений</t>
  </si>
  <si>
    <t xml:space="preserve">   Муниципальные</t>
  </si>
  <si>
    <t xml:space="preserve">    муниципальная, сдаваемая в наем</t>
  </si>
  <si>
    <t xml:space="preserve">    муниципальная, занимаемая по договору коммерч.найма</t>
  </si>
  <si>
    <t xml:space="preserve">    частная </t>
  </si>
  <si>
    <r>
      <t xml:space="preserve">  </t>
    </r>
    <r>
      <rPr>
        <b/>
        <sz val="10"/>
        <color indexed="64"/>
        <rFont val="Arial"/>
        <family val="2"/>
        <charset val="204"/>
      </rPr>
      <t xml:space="preserve">ТСЖ </t>
    </r>
  </si>
  <si>
    <t xml:space="preserve">     муниципальная, сдаваемая в наем</t>
  </si>
  <si>
    <t xml:space="preserve">     частная </t>
  </si>
  <si>
    <r>
      <t xml:space="preserve">   </t>
    </r>
    <r>
      <rPr>
        <b/>
        <sz val="10"/>
        <color indexed="64"/>
        <rFont val="Arial"/>
        <family val="2"/>
        <charset val="204"/>
      </rPr>
      <t>ЖК и ЖСК</t>
    </r>
    <r>
      <rPr>
        <sz val="10"/>
        <color indexed="64"/>
        <rFont val="Arial"/>
        <family val="2"/>
        <charset val="204"/>
      </rPr>
      <t xml:space="preserve"> </t>
    </r>
  </si>
  <si>
    <t xml:space="preserve">   муниципальная, сдаваемая в наем</t>
  </si>
  <si>
    <t xml:space="preserve">   муниципальная, занимаемая по договору коммерч.найма</t>
  </si>
  <si>
    <t xml:space="preserve">   частная </t>
  </si>
  <si>
    <r>
      <t xml:space="preserve">  </t>
    </r>
    <r>
      <rPr>
        <b/>
        <sz val="10"/>
        <color indexed="64"/>
        <rFont val="Arial"/>
        <family val="2"/>
        <charset val="204"/>
      </rPr>
      <t>Частный сектор</t>
    </r>
  </si>
  <si>
    <r>
      <t xml:space="preserve"> </t>
    </r>
    <r>
      <rPr>
        <b/>
        <sz val="10"/>
        <color indexed="64"/>
        <rFont val="Arial"/>
        <family val="2"/>
        <charset val="204"/>
      </rPr>
      <t xml:space="preserve"> Ведомственный</t>
    </r>
  </si>
  <si>
    <t xml:space="preserve">  муниципальная, сдаваемая в наем</t>
  </si>
  <si>
    <r>
      <t xml:space="preserve"> </t>
    </r>
    <r>
      <rPr>
        <b/>
        <sz val="10"/>
        <color indexed="64"/>
        <rFont val="Arial"/>
        <family val="2"/>
        <charset val="204"/>
      </rPr>
      <t xml:space="preserve"> Общежитие</t>
    </r>
  </si>
  <si>
    <t xml:space="preserve">   общежитие (для всех типов домов)</t>
  </si>
  <si>
    <r>
      <t xml:space="preserve"> </t>
    </r>
    <r>
      <rPr>
        <b/>
        <sz val="10"/>
        <color indexed="64"/>
        <rFont val="Arial"/>
        <family val="2"/>
        <charset val="204"/>
      </rPr>
      <t xml:space="preserve"> Всего жилой площади </t>
    </r>
  </si>
  <si>
    <t xml:space="preserve">   муниципальная, сдаваемая в наем:</t>
  </si>
  <si>
    <t xml:space="preserve">        муниципальная, сдаваемая в наем
        (без общежит.)</t>
  </si>
  <si>
    <t xml:space="preserve">        общежитие</t>
  </si>
  <si>
    <t>2.Общая площадь нежилых помещений</t>
  </si>
  <si>
    <t xml:space="preserve">   муниципальных, сдаваемых в аренду</t>
  </si>
  <si>
    <t xml:space="preserve">  находящихся в частной собственности</t>
  </si>
  <si>
    <t xml:space="preserve">  используемых под хозяйственные службы</t>
  </si>
  <si>
    <t xml:space="preserve"> Оперативное управление</t>
  </si>
  <si>
    <t xml:space="preserve">  прочая, в т.ч.</t>
  </si>
  <si>
    <t xml:space="preserve">    гаражи</t>
  </si>
  <si>
    <t>ИТОГО общая площадь помещений</t>
  </si>
  <si>
    <t xml:space="preserve">   муниципальная, занимаемая по договору коммерч. найма</t>
  </si>
  <si>
    <t xml:space="preserve">     муниципальная, занимаемая по договору коммерч. найма</t>
  </si>
  <si>
    <t>Наличие площади на 01.01.2015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</si>
</sst>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sz val="8"/>
      <name val="Calibri"/>
      <family val="2"/>
    </font>
    <font>
      <b/>
      <sz val="12"/>
      <color indexed="64"/>
      <name val="Arial"/>
      <family val="2"/>
      <charset val="204"/>
    </font>
    <font>
      <sz val="12"/>
      <color indexed="6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2" borderId="1" xfId="1" applyNumberFormat="1" applyFont="1" applyFill="1" applyBorder="1" applyAlignment="1">
      <alignment vertical="center" wrapText="1"/>
    </xf>
    <xf numFmtId="0" fontId="1" fillId="2" borderId="1" xfId="1" applyNumberFormat="1" applyFill="1" applyBorder="1" applyAlignment="1">
      <alignment vertical="center"/>
    </xf>
    <xf numFmtId="0" fontId="1" fillId="2" borderId="1" xfId="1" applyNumberFormat="1" applyFill="1" applyBorder="1" applyAlignment="1">
      <alignment vertical="center" wrapText="1"/>
    </xf>
    <xf numFmtId="0" fontId="0" fillId="2" borderId="0" xfId="0" applyFill="1"/>
    <xf numFmtId="0" fontId="1" fillId="2" borderId="1" xfId="1" applyNumberFormat="1" applyFill="1" applyBorder="1" applyAlignment="1">
      <alignment wrapText="1"/>
    </xf>
    <xf numFmtId="0" fontId="1" fillId="2" borderId="2" xfId="1" applyNumberFormat="1" applyFill="1" applyBorder="1" applyAlignment="1">
      <alignment vertical="center"/>
    </xf>
    <xf numFmtId="0" fontId="1" fillId="2" borderId="3" xfId="1" applyNumberFormat="1" applyFill="1" applyBorder="1" applyAlignment="1">
      <alignment vertical="center" wrapText="1"/>
    </xf>
    <xf numFmtId="0" fontId="1" fillId="2" borderId="4" xfId="1" applyNumberFormat="1" applyFill="1" applyBorder="1" applyAlignment="1">
      <alignment vertical="center" wrapText="1"/>
    </xf>
    <xf numFmtId="0" fontId="1" fillId="2" borderId="5" xfId="1" applyNumberFormat="1" applyFill="1" applyBorder="1" applyAlignment="1">
      <alignment vertical="center" wrapText="1"/>
    </xf>
    <xf numFmtId="0" fontId="1" fillId="2" borderId="0" xfId="1" applyNumberFormat="1" applyFill="1" applyAlignment="1">
      <alignment vertical="center"/>
    </xf>
    <xf numFmtId="0" fontId="3" fillId="2" borderId="6" xfId="1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vertical="center" wrapText="1"/>
    </xf>
    <xf numFmtId="0" fontId="1" fillId="2" borderId="1" xfId="1" applyNumberFormat="1" applyFill="1" applyBorder="1" applyAlignment="1">
      <alignment vertical="justify" wrapText="1"/>
    </xf>
    <xf numFmtId="0" fontId="1" fillId="2" borderId="1" xfId="1" applyNumberFormat="1" applyFill="1" applyBorder="1" applyAlignment="1"/>
    <xf numFmtId="0" fontId="1" fillId="2" borderId="6" xfId="1" applyNumberFormat="1" applyFill="1" applyBorder="1" applyAlignment="1">
      <alignment vertical="center"/>
    </xf>
    <xf numFmtId="0" fontId="5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/>
    <xf numFmtId="0" fontId="2" fillId="2" borderId="5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2" borderId="7" xfId="1" applyNumberFormat="1" applyFill="1" applyBorder="1" applyAlignment="1">
      <alignment horizontal="center" wrapText="1"/>
    </xf>
    <xf numFmtId="0" fontId="1" fillId="2" borderId="0" xfId="1" applyNumberFormat="1" applyFill="1" applyBorder="1" applyAlignment="1">
      <alignment horizontal="center" wrapText="1"/>
    </xf>
    <xf numFmtId="0" fontId="1" fillId="2" borderId="8" xfId="1" applyNumberFormat="1" applyFill="1" applyBorder="1" applyAlignment="1">
      <alignment horizontal="center" vertical="center"/>
    </xf>
    <xf numFmtId="0" fontId="1" fillId="2" borderId="9" xfId="1" applyNumberForma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/>
    <xf numFmtId="0" fontId="1" fillId="2" borderId="7" xfId="1" applyNumberFormat="1" applyFill="1" applyBorder="1" applyAlignment="1">
      <alignment horizontal="center" vertical="center" wrapText="1"/>
    </xf>
    <xf numFmtId="0" fontId="1" fillId="2" borderId="0" xfId="1" applyNumberFormat="1" applyFill="1" applyBorder="1" applyAlignment="1">
      <alignment horizontal="center" vertical="center" wrapText="1"/>
    </xf>
  </cellXfs>
  <cellStyles count="2">
    <cellStyle name="Обычный" xfId="0" builtinId="0"/>
    <cellStyle name="Обычный 1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/>
  </sheetViews>
  <sheetFormatPr defaultRowHeight="15" x14ac:dyDescent="0.25"/>
  <cols>
    <col min="1" max="1" width="52.7109375" style="4" customWidth="1"/>
    <col min="2" max="2" width="11.28515625" style="4" customWidth="1"/>
    <col min="3" max="3" width="22.42578125" style="4" customWidth="1"/>
  </cols>
  <sheetData>
    <row r="2" spans="1:3" ht="15.75" x14ac:dyDescent="0.25">
      <c r="A2" s="16" t="s">
        <v>0</v>
      </c>
      <c r="B2" s="17"/>
      <c r="C2" s="17"/>
    </row>
    <row r="3" spans="1:3" ht="27.75" customHeight="1" x14ac:dyDescent="0.25">
      <c r="A3" s="10" t="s">
        <v>1</v>
      </c>
      <c r="B3" s="10"/>
      <c r="C3" s="10"/>
    </row>
    <row r="4" spans="1:3" ht="36" customHeight="1" x14ac:dyDescent="0.25">
      <c r="A4" s="22"/>
      <c r="B4" s="24" t="s">
        <v>35</v>
      </c>
      <c r="C4" s="25"/>
    </row>
    <row r="5" spans="1:3" x14ac:dyDescent="0.25">
      <c r="A5" s="23"/>
      <c r="B5" s="18" t="s">
        <v>2</v>
      </c>
      <c r="C5" s="19" t="s">
        <v>3</v>
      </c>
    </row>
    <row r="6" spans="1:3" x14ac:dyDescent="0.25">
      <c r="A6" s="11" t="s">
        <v>4</v>
      </c>
      <c r="B6" s="2">
        <f>B7+B11+B15+B19+B21+B25</f>
        <v>2665540.4999999995</v>
      </c>
      <c r="C6" s="2">
        <f>C7+C11+C15+C19+C21+C25</f>
        <v>1533404.5300000003</v>
      </c>
    </row>
    <row r="7" spans="1:3" x14ac:dyDescent="0.25">
      <c r="A7" s="12" t="s">
        <v>5</v>
      </c>
      <c r="B7" s="2">
        <f>B8+B9+B10</f>
        <v>1859354.2999999998</v>
      </c>
      <c r="C7" s="2">
        <f>C8+C9+C10</f>
        <v>1093258.3800000001</v>
      </c>
    </row>
    <row r="8" spans="1:3" x14ac:dyDescent="0.25">
      <c r="A8" s="1" t="s">
        <v>6</v>
      </c>
      <c r="B8" s="2">
        <v>193138.61</v>
      </c>
      <c r="C8" s="3">
        <v>186420.84</v>
      </c>
    </row>
    <row r="9" spans="1:3" s="4" customFormat="1" ht="19.899999999999999" customHeight="1" x14ac:dyDescent="0.25">
      <c r="A9" s="1" t="s">
        <v>7</v>
      </c>
      <c r="B9" s="2">
        <v>988.01</v>
      </c>
      <c r="C9" s="3">
        <v>0</v>
      </c>
    </row>
    <row r="10" spans="1:3" x14ac:dyDescent="0.25">
      <c r="A10" s="3" t="s">
        <v>8</v>
      </c>
      <c r="B10" s="2">
        <v>1665227.68</v>
      </c>
      <c r="C10" s="13">
        <v>906837.54</v>
      </c>
    </row>
    <row r="11" spans="1:3" x14ac:dyDescent="0.25">
      <c r="A11" s="1" t="s">
        <v>9</v>
      </c>
      <c r="B11" s="2">
        <f>B12+B13+B14</f>
        <v>590212.39999999991</v>
      </c>
      <c r="C11" s="2">
        <f>C12+C13+C14</f>
        <v>280338.65000000002</v>
      </c>
    </row>
    <row r="12" spans="1:3" x14ac:dyDescent="0.25">
      <c r="A12" s="1" t="s">
        <v>10</v>
      </c>
      <c r="B12" s="2">
        <v>22434.83</v>
      </c>
      <c r="C12" s="5">
        <v>18932.03</v>
      </c>
    </row>
    <row r="13" spans="1:3" ht="25.5" x14ac:dyDescent="0.25">
      <c r="A13" s="1" t="s">
        <v>34</v>
      </c>
      <c r="B13" s="2">
        <v>33.5</v>
      </c>
      <c r="C13" s="5">
        <v>0</v>
      </c>
    </row>
    <row r="14" spans="1:3" x14ac:dyDescent="0.25">
      <c r="A14" s="3" t="s">
        <v>11</v>
      </c>
      <c r="B14" s="2">
        <v>567744.06999999995</v>
      </c>
      <c r="C14" s="5">
        <v>261406.62</v>
      </c>
    </row>
    <row r="15" spans="1:3" x14ac:dyDescent="0.25">
      <c r="A15" s="3" t="s">
        <v>12</v>
      </c>
      <c r="B15" s="2">
        <f>B16+B17+B18</f>
        <v>215973.8</v>
      </c>
      <c r="C15" s="14">
        <f>C16+C17+C18</f>
        <v>159807.5</v>
      </c>
    </row>
    <row r="16" spans="1:3" x14ac:dyDescent="0.25">
      <c r="A16" s="1" t="s">
        <v>13</v>
      </c>
      <c r="B16" s="2">
        <v>117.9</v>
      </c>
      <c r="C16" s="5">
        <v>34.700000000000003</v>
      </c>
    </row>
    <row r="17" spans="1:7" ht="25.5" x14ac:dyDescent="0.25">
      <c r="A17" s="1" t="s">
        <v>14</v>
      </c>
      <c r="B17" s="2">
        <v>0</v>
      </c>
      <c r="C17" s="5">
        <v>0</v>
      </c>
    </row>
    <row r="18" spans="1:7" x14ac:dyDescent="0.25">
      <c r="A18" s="3" t="s">
        <v>15</v>
      </c>
      <c r="B18" s="2">
        <v>215855.9</v>
      </c>
      <c r="C18" s="5">
        <v>159772.79999999999</v>
      </c>
    </row>
    <row r="19" spans="1:7" x14ac:dyDescent="0.25">
      <c r="A19" s="1" t="s">
        <v>16</v>
      </c>
      <c r="B19" s="2">
        <v>0</v>
      </c>
      <c r="C19" s="14">
        <v>0</v>
      </c>
    </row>
    <row r="20" spans="1:7" x14ac:dyDescent="0.25">
      <c r="A20" s="3" t="s">
        <v>15</v>
      </c>
      <c r="B20" s="2">
        <v>0</v>
      </c>
      <c r="C20" s="5">
        <v>0</v>
      </c>
    </row>
    <row r="21" spans="1:7" x14ac:dyDescent="0.25">
      <c r="A21" s="1" t="s">
        <v>17</v>
      </c>
      <c r="B21" s="2">
        <f>B22+B23+B24</f>
        <v>0</v>
      </c>
      <c r="C21" s="14">
        <f>C22+C23+C24</f>
        <v>0</v>
      </c>
    </row>
    <row r="22" spans="1:7" x14ac:dyDescent="0.25">
      <c r="A22" s="1" t="s">
        <v>18</v>
      </c>
      <c r="B22" s="2">
        <v>0</v>
      </c>
      <c r="C22" s="5">
        <v>0</v>
      </c>
    </row>
    <row r="23" spans="1:7" ht="15" customHeight="1" x14ac:dyDescent="0.25">
      <c r="A23" s="1" t="s">
        <v>33</v>
      </c>
      <c r="B23" s="2">
        <v>0</v>
      </c>
      <c r="C23" s="5">
        <v>0</v>
      </c>
    </row>
    <row r="24" spans="1:7" x14ac:dyDescent="0.25">
      <c r="A24" s="3" t="s">
        <v>15</v>
      </c>
      <c r="B24" s="2">
        <v>0</v>
      </c>
      <c r="C24" s="13">
        <v>0</v>
      </c>
    </row>
    <row r="25" spans="1:7" x14ac:dyDescent="0.25">
      <c r="A25" s="3" t="s">
        <v>19</v>
      </c>
      <c r="B25" s="2">
        <v>0</v>
      </c>
      <c r="C25" s="14"/>
    </row>
    <row r="26" spans="1:7" x14ac:dyDescent="0.25">
      <c r="A26" s="3" t="s">
        <v>20</v>
      </c>
      <c r="B26" s="2">
        <v>0</v>
      </c>
      <c r="C26" s="14"/>
    </row>
    <row r="27" spans="1:7" x14ac:dyDescent="0.25">
      <c r="A27" s="3" t="s">
        <v>21</v>
      </c>
      <c r="B27" s="2"/>
      <c r="C27" s="14"/>
    </row>
    <row r="28" spans="1:7" x14ac:dyDescent="0.25">
      <c r="A28" s="1" t="s">
        <v>22</v>
      </c>
      <c r="B28" s="3">
        <f>B8+B12+B16+B22+B26</f>
        <v>215691.34</v>
      </c>
      <c r="C28" s="5">
        <f>C8+C12+C16+C22</f>
        <v>205387.57</v>
      </c>
      <c r="D28" s="26"/>
      <c r="E28" s="27"/>
      <c r="F28" s="27"/>
      <c r="G28" s="27"/>
    </row>
    <row r="29" spans="1:7" ht="25.5" x14ac:dyDescent="0.25">
      <c r="A29" s="1" t="s">
        <v>23</v>
      </c>
      <c r="B29" s="3">
        <f>B8+B12+B16+B22</f>
        <v>215691.34</v>
      </c>
      <c r="C29" s="5">
        <f>C8+C12+C16+C22</f>
        <v>205387.57</v>
      </c>
      <c r="D29" s="20"/>
      <c r="E29" s="21"/>
      <c r="F29" s="21"/>
      <c r="G29" s="21"/>
    </row>
    <row r="30" spans="1:7" x14ac:dyDescent="0.25">
      <c r="A30" s="1" t="s">
        <v>24</v>
      </c>
      <c r="B30" s="2">
        <f>B26</f>
        <v>0</v>
      </c>
      <c r="C30" s="14">
        <f>C26</f>
        <v>0</v>
      </c>
      <c r="D30" s="4"/>
      <c r="E30" s="4"/>
      <c r="F30" s="4"/>
      <c r="G30" s="4"/>
    </row>
    <row r="31" spans="1:7" ht="15.6" customHeight="1" x14ac:dyDescent="0.25">
      <c r="A31" s="1" t="s">
        <v>33</v>
      </c>
      <c r="B31" s="3">
        <f>B9+B13+B17+B23</f>
        <v>1021.51</v>
      </c>
      <c r="C31" s="5">
        <f>C9+C13+C17+C23</f>
        <v>0</v>
      </c>
      <c r="D31" s="26"/>
      <c r="E31" s="27"/>
      <c r="F31" s="27"/>
      <c r="G31" s="4"/>
    </row>
    <row r="32" spans="1:7" x14ac:dyDescent="0.25">
      <c r="A32" s="3" t="s">
        <v>15</v>
      </c>
      <c r="B32" s="3">
        <f>B10+B14+B18+B20+B24</f>
        <v>2448827.65</v>
      </c>
      <c r="C32" s="5">
        <f>C10+C14+C18+C20+C24</f>
        <v>1328016.9600000002</v>
      </c>
      <c r="D32" s="20"/>
      <c r="E32" s="21"/>
      <c r="F32" s="21"/>
      <c r="G32" s="4"/>
    </row>
    <row r="33" spans="1:7" x14ac:dyDescent="0.25">
      <c r="A33" s="12" t="s">
        <v>25</v>
      </c>
      <c r="B33" s="2">
        <f>B34+B35+B36+B37+B38</f>
        <v>465551.49999999994</v>
      </c>
      <c r="C33" s="14"/>
      <c r="D33" s="4"/>
      <c r="E33" s="4"/>
      <c r="F33" s="4"/>
      <c r="G33" s="4"/>
    </row>
    <row r="34" spans="1:7" x14ac:dyDescent="0.25">
      <c r="A34" s="3" t="s">
        <v>26</v>
      </c>
      <c r="B34" s="2">
        <v>20590.400000000001</v>
      </c>
      <c r="C34" s="14"/>
    </row>
    <row r="35" spans="1:7" x14ac:dyDescent="0.25">
      <c r="A35" s="3" t="s">
        <v>27</v>
      </c>
      <c r="B35" s="2">
        <v>189886.9</v>
      </c>
      <c r="C35" s="14"/>
    </row>
    <row r="36" spans="1:7" x14ac:dyDescent="0.25">
      <c r="A36" s="3" t="s">
        <v>28</v>
      </c>
      <c r="B36" s="2">
        <v>34557.589999999997</v>
      </c>
      <c r="C36" s="14"/>
    </row>
    <row r="37" spans="1:7" x14ac:dyDescent="0.25">
      <c r="A37" s="3" t="s">
        <v>29</v>
      </c>
      <c r="B37" s="2">
        <v>96502.57</v>
      </c>
      <c r="C37" s="14"/>
    </row>
    <row r="38" spans="1:7" x14ac:dyDescent="0.25">
      <c r="A38" s="3" t="s">
        <v>30</v>
      </c>
      <c r="B38" s="6">
        <v>124014.04</v>
      </c>
      <c r="C38" s="2"/>
    </row>
    <row r="39" spans="1:7" x14ac:dyDescent="0.25">
      <c r="A39" s="7" t="s">
        <v>31</v>
      </c>
      <c r="B39" s="8">
        <v>0</v>
      </c>
      <c r="C39" s="9"/>
    </row>
    <row r="40" spans="1:7" x14ac:dyDescent="0.25">
      <c r="A40" s="12" t="s">
        <v>32</v>
      </c>
      <c r="B40" s="15">
        <f>B6+B33</f>
        <v>3131091.9999999995</v>
      </c>
      <c r="C40" s="2"/>
    </row>
  </sheetData>
  <mergeCells count="6">
    <mergeCell ref="D32:F32"/>
    <mergeCell ref="A4:A5"/>
    <mergeCell ref="B4:C4"/>
    <mergeCell ref="D28:G28"/>
    <mergeCell ref="D31:F31"/>
    <mergeCell ref="D29:G29"/>
  </mergeCells>
  <phoneticPr fontId="4" type="noConversion"/>
  <pageMargins left="1.1023622047244095" right="0.31496062992125984" top="0.74803149606299213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2018-11-22T11:48:33Z</dcterms:modified>
</cp:coreProperties>
</file>